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8315" windowHeight="1075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P30" i="2"/>
  <c r="O30"/>
  <c r="N30"/>
  <c r="P29"/>
  <c r="O29"/>
  <c r="N29"/>
  <c r="P28"/>
  <c r="O28"/>
  <c r="N28"/>
  <c r="P27"/>
  <c r="O27"/>
  <c r="N27"/>
  <c r="P23"/>
  <c r="O23"/>
  <c r="N23"/>
  <c r="P22"/>
  <c r="O22"/>
  <c r="N22"/>
  <c r="P21"/>
  <c r="O21"/>
  <c r="N21"/>
  <c r="P20"/>
  <c r="O20"/>
  <c r="N20"/>
  <c r="N14"/>
  <c r="O14"/>
  <c r="P14"/>
  <c r="N15"/>
  <c r="O15"/>
  <c r="P15"/>
  <c r="N16"/>
  <c r="O16"/>
  <c r="P16"/>
  <c r="P13"/>
  <c r="O13"/>
  <c r="N13"/>
  <c r="P7"/>
  <c r="P8"/>
  <c r="P9"/>
  <c r="O7"/>
  <c r="O8"/>
  <c r="O9"/>
  <c r="N7"/>
  <c r="N8"/>
  <c r="N9"/>
  <c r="N6"/>
  <c r="P6"/>
  <c r="O6"/>
  <c r="S6"/>
</calcChain>
</file>

<file path=xl/sharedStrings.xml><?xml version="1.0" encoding="utf-8"?>
<sst xmlns="http://schemas.openxmlformats.org/spreadsheetml/2006/main" count="87" uniqueCount="27">
  <si>
    <t>米工</t>
    <rPh sb="0" eb="1">
      <t>ベイ</t>
    </rPh>
    <rPh sb="1" eb="2">
      <t>コウ</t>
    </rPh>
    <phoneticPr fontId="2"/>
  </si>
  <si>
    <t>倉吉東</t>
    <rPh sb="0" eb="2">
      <t>クラヨシ</t>
    </rPh>
    <rPh sb="2" eb="3">
      <t>ヒガシ</t>
    </rPh>
    <phoneticPr fontId="2"/>
  </si>
  <si>
    <t>鳥取城北</t>
    <rPh sb="0" eb="2">
      <t>トットリ</t>
    </rPh>
    <rPh sb="2" eb="4">
      <t>ジョウホク</t>
    </rPh>
    <phoneticPr fontId="2"/>
  </si>
  <si>
    <t>鳥取工</t>
    <rPh sb="0" eb="2">
      <t>トットリ</t>
    </rPh>
    <rPh sb="2" eb="3">
      <t>コウ</t>
    </rPh>
    <phoneticPr fontId="2"/>
  </si>
  <si>
    <t>○</t>
    <phoneticPr fontId="2"/>
  </si>
  <si>
    <t>●</t>
    <phoneticPr fontId="2"/>
  </si>
  <si>
    <t>米子</t>
    <rPh sb="0" eb="2">
      <t>ヨナゴ</t>
    </rPh>
    <phoneticPr fontId="2"/>
  </si>
  <si>
    <t>米子東</t>
    <rPh sb="0" eb="2">
      <t>ヨナゴ</t>
    </rPh>
    <rPh sb="2" eb="3">
      <t>ヒガシ</t>
    </rPh>
    <phoneticPr fontId="2"/>
  </si>
  <si>
    <t>鳥取西</t>
    <rPh sb="0" eb="2">
      <t>トットリ</t>
    </rPh>
    <rPh sb="2" eb="3">
      <t>ニシ</t>
    </rPh>
    <phoneticPr fontId="2"/>
  </si>
  <si>
    <t>鳥取商</t>
    <rPh sb="0" eb="2">
      <t>トットリ</t>
    </rPh>
    <rPh sb="2" eb="3">
      <t>ショウ</t>
    </rPh>
    <phoneticPr fontId="2"/>
  </si>
  <si>
    <t>倉吉総合</t>
    <rPh sb="0" eb="2">
      <t>クラヨシ</t>
    </rPh>
    <rPh sb="2" eb="4">
      <t>ソウゴウ</t>
    </rPh>
    <phoneticPr fontId="2"/>
  </si>
  <si>
    <t>鳥取中央育英</t>
    <rPh sb="0" eb="2">
      <t>トットリ</t>
    </rPh>
    <rPh sb="2" eb="3">
      <t>チュウ</t>
    </rPh>
    <rPh sb="3" eb="4">
      <t>オウ</t>
    </rPh>
    <rPh sb="4" eb="6">
      <t>イクエイ</t>
    </rPh>
    <phoneticPr fontId="2"/>
  </si>
  <si>
    <t>米子北</t>
    <rPh sb="0" eb="2">
      <t>ヨナゴ</t>
    </rPh>
    <rPh sb="2" eb="3">
      <t>キタ</t>
    </rPh>
    <phoneticPr fontId="2"/>
  </si>
  <si>
    <t>境</t>
    <rPh sb="0" eb="1">
      <t>サカイ</t>
    </rPh>
    <phoneticPr fontId="2"/>
  </si>
  <si>
    <t>米子西</t>
    <rPh sb="0" eb="2">
      <t>ヨナゴ</t>
    </rPh>
    <rPh sb="2" eb="3">
      <t>ニシ</t>
    </rPh>
    <phoneticPr fontId="2"/>
  </si>
  <si>
    <t>八頭</t>
    <rPh sb="0" eb="2">
      <t>ヤズ</t>
    </rPh>
    <phoneticPr fontId="2"/>
  </si>
  <si>
    <t>鳥取東</t>
    <rPh sb="0" eb="2">
      <t>トットリ</t>
    </rPh>
    <rPh sb="2" eb="3">
      <t>ヒガシ</t>
    </rPh>
    <phoneticPr fontId="2"/>
  </si>
  <si>
    <t>―</t>
    <phoneticPr fontId="2"/>
  </si>
  <si>
    <t>△</t>
    <phoneticPr fontId="2"/>
  </si>
  <si>
    <t>勝</t>
    <rPh sb="0" eb="1">
      <t>カ</t>
    </rPh>
    <phoneticPr fontId="2"/>
  </si>
  <si>
    <t>負</t>
    <rPh sb="0" eb="1">
      <t>マ</t>
    </rPh>
    <phoneticPr fontId="2"/>
  </si>
  <si>
    <t>分</t>
    <rPh sb="0" eb="1">
      <t>ワケ</t>
    </rPh>
    <phoneticPr fontId="2"/>
  </si>
  <si>
    <t>マスターズ甲子園２０１７鳥取県大会予選リーグ結果</t>
    <rPh sb="5" eb="8">
      <t>コウシエン</t>
    </rPh>
    <rPh sb="12" eb="15">
      <t>トットリケン</t>
    </rPh>
    <rPh sb="15" eb="17">
      <t>タイカイ</t>
    </rPh>
    <rPh sb="17" eb="19">
      <t>ヨセン</t>
    </rPh>
    <rPh sb="22" eb="24">
      <t>ケッカ</t>
    </rPh>
    <phoneticPr fontId="2"/>
  </si>
  <si>
    <t>Ａ組</t>
    <rPh sb="1" eb="2">
      <t>クミ</t>
    </rPh>
    <phoneticPr fontId="2"/>
  </si>
  <si>
    <t>Ｂ組</t>
    <rPh sb="1" eb="2">
      <t>クミ</t>
    </rPh>
    <phoneticPr fontId="2"/>
  </si>
  <si>
    <t>Ｃ組</t>
    <rPh sb="1" eb="2">
      <t>クミ</t>
    </rPh>
    <phoneticPr fontId="2"/>
  </si>
  <si>
    <t>Ｄ組</t>
    <rPh sb="1" eb="2">
      <t>クミ</t>
    </rPh>
    <phoneticPr fontId="2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</si>
</sst>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T23" sqref="T23"/>
    </sheetView>
  </sheetViews>
  <sheetFormatPr defaultRowHeight="13.5"/>
  <cols>
    <col min="1" max="1" width="13" style="2" bestFit="1" customWidth="1"/>
    <col min="2" max="13" width="4.625" style="2" customWidth="1"/>
    <col min="14" max="16" width="5.625" style="2" customWidth="1"/>
    <col min="17" max="16384" width="9" style="1"/>
  </cols>
  <sheetData>
    <row r="1" spans="1:19" ht="17.2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9" ht="18" customHeight="1">
      <c r="A4" s="56" t="s">
        <v>23</v>
      </c>
    </row>
    <row r="5" spans="1:19" ht="18" customHeight="1">
      <c r="A5" s="13"/>
      <c r="B5" s="15" t="s">
        <v>10</v>
      </c>
      <c r="C5" s="11"/>
      <c r="D5" s="16"/>
      <c r="E5" s="14" t="s">
        <v>11</v>
      </c>
      <c r="F5" s="11"/>
      <c r="G5" s="12"/>
      <c r="H5" s="15" t="s">
        <v>12</v>
      </c>
      <c r="I5" s="11"/>
      <c r="J5" s="16"/>
      <c r="K5" s="14"/>
      <c r="L5" s="11"/>
      <c r="M5" s="12"/>
      <c r="N5" s="57" t="s">
        <v>19</v>
      </c>
      <c r="O5" s="6" t="s">
        <v>20</v>
      </c>
      <c r="P5" s="6" t="s">
        <v>21</v>
      </c>
    </row>
    <row r="6" spans="1:19" ht="18" customHeight="1">
      <c r="A6" s="17" t="s">
        <v>10</v>
      </c>
      <c r="B6" s="18" t="s">
        <v>17</v>
      </c>
      <c r="C6" s="19"/>
      <c r="D6" s="20"/>
      <c r="E6" s="21">
        <v>9</v>
      </c>
      <c r="F6" s="21" t="s">
        <v>4</v>
      </c>
      <c r="G6" s="21">
        <v>7</v>
      </c>
      <c r="H6" s="22">
        <v>11</v>
      </c>
      <c r="I6" s="21" t="s">
        <v>18</v>
      </c>
      <c r="J6" s="23">
        <v>11</v>
      </c>
      <c r="K6" s="21"/>
      <c r="L6" s="21"/>
      <c r="M6" s="21"/>
      <c r="N6" s="58">
        <f>COUNTIF(B6:M6,"○")</f>
        <v>1</v>
      </c>
      <c r="O6" s="24">
        <f>COUNTIF(B6:M6,"●")</f>
        <v>0</v>
      </c>
      <c r="P6" s="24">
        <f>COUNTIF(B6:M6,"△")</f>
        <v>1</v>
      </c>
      <c r="S6" s="10">
        <f>COUNTIF(C4:C9,"出席")</f>
        <v>0</v>
      </c>
    </row>
    <row r="7" spans="1:19" ht="18" customHeight="1">
      <c r="A7" s="25" t="s">
        <v>11</v>
      </c>
      <c r="B7" s="26">
        <v>7</v>
      </c>
      <c r="C7" s="27" t="s">
        <v>5</v>
      </c>
      <c r="D7" s="28">
        <v>9</v>
      </c>
      <c r="E7" s="29" t="s">
        <v>17</v>
      </c>
      <c r="F7" s="29"/>
      <c r="G7" s="29"/>
      <c r="H7" s="26">
        <v>17</v>
      </c>
      <c r="I7" s="27" t="s">
        <v>4</v>
      </c>
      <c r="J7" s="28">
        <v>2</v>
      </c>
      <c r="K7" s="27"/>
      <c r="L7" s="27"/>
      <c r="M7" s="27"/>
      <c r="N7" s="59">
        <f t="shared" ref="N7:N9" si="0">COUNTIF(B7:M7,"○")</f>
        <v>1</v>
      </c>
      <c r="O7" s="30">
        <f t="shared" ref="O7:O9" si="1">COUNTIF(B7:M7,"●")</f>
        <v>1</v>
      </c>
      <c r="P7" s="30">
        <f t="shared" ref="P7:P9" si="2">COUNTIF(B7:M7,"△")</f>
        <v>0</v>
      </c>
    </row>
    <row r="8" spans="1:19" ht="18" customHeight="1">
      <c r="A8" s="25" t="s">
        <v>12</v>
      </c>
      <c r="B8" s="26">
        <v>11</v>
      </c>
      <c r="C8" s="27" t="s">
        <v>18</v>
      </c>
      <c r="D8" s="28">
        <v>11</v>
      </c>
      <c r="E8" s="27">
        <v>2</v>
      </c>
      <c r="F8" s="27" t="s">
        <v>5</v>
      </c>
      <c r="G8" s="27">
        <v>17</v>
      </c>
      <c r="H8" s="31" t="s">
        <v>17</v>
      </c>
      <c r="I8" s="29"/>
      <c r="J8" s="32"/>
      <c r="K8" s="27"/>
      <c r="L8" s="27"/>
      <c r="M8" s="27"/>
      <c r="N8" s="59">
        <f t="shared" si="0"/>
        <v>0</v>
      </c>
      <c r="O8" s="30">
        <f t="shared" si="1"/>
        <v>1</v>
      </c>
      <c r="P8" s="30">
        <f t="shared" si="2"/>
        <v>1</v>
      </c>
    </row>
    <row r="9" spans="1:19" ht="18" customHeight="1">
      <c r="A9" s="33"/>
      <c r="B9" s="34"/>
      <c r="C9" s="35"/>
      <c r="D9" s="36"/>
      <c r="E9" s="35"/>
      <c r="F9" s="35"/>
      <c r="G9" s="35"/>
      <c r="H9" s="34"/>
      <c r="I9" s="35"/>
      <c r="J9" s="36"/>
      <c r="K9" s="37" t="s">
        <v>17</v>
      </c>
      <c r="L9" s="38"/>
      <c r="M9" s="39"/>
      <c r="N9" s="60">
        <f t="shared" si="0"/>
        <v>0</v>
      </c>
      <c r="O9" s="40">
        <f t="shared" si="1"/>
        <v>0</v>
      </c>
      <c r="P9" s="40">
        <f t="shared" si="2"/>
        <v>0</v>
      </c>
    </row>
    <row r="10" spans="1:19" ht="18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9" ht="18" customHeight="1">
      <c r="A11" s="56" t="s">
        <v>24</v>
      </c>
    </row>
    <row r="12" spans="1:19" ht="18" customHeight="1">
      <c r="A12" s="13"/>
      <c r="B12" s="5" t="s">
        <v>6</v>
      </c>
      <c r="C12" s="5"/>
      <c r="D12" s="5"/>
      <c r="E12" s="14" t="s">
        <v>7</v>
      </c>
      <c r="F12" s="11"/>
      <c r="G12" s="12"/>
      <c r="H12" s="15" t="s">
        <v>8</v>
      </c>
      <c r="I12" s="11"/>
      <c r="J12" s="16"/>
      <c r="K12" s="41" t="s">
        <v>9</v>
      </c>
      <c r="L12" s="5"/>
      <c r="M12" s="42"/>
      <c r="N12" s="57" t="s">
        <v>19</v>
      </c>
      <c r="O12" s="6" t="s">
        <v>20</v>
      </c>
      <c r="P12" s="6" t="s">
        <v>21</v>
      </c>
    </row>
    <row r="13" spans="1:19" ht="18" customHeight="1">
      <c r="A13" s="17" t="s">
        <v>6</v>
      </c>
      <c r="B13" s="43" t="s">
        <v>17</v>
      </c>
      <c r="C13" s="44"/>
      <c r="D13" s="45"/>
      <c r="E13" s="21">
        <v>4</v>
      </c>
      <c r="F13" s="21" t="s">
        <v>5</v>
      </c>
      <c r="G13" s="21">
        <v>19</v>
      </c>
      <c r="H13" s="22">
        <v>0</v>
      </c>
      <c r="I13" s="21" t="s">
        <v>5</v>
      </c>
      <c r="J13" s="23">
        <v>9</v>
      </c>
      <c r="K13" s="21"/>
      <c r="L13" s="21"/>
      <c r="M13" s="21"/>
      <c r="N13" s="58">
        <f>COUNTIF(B13:M13,"○")</f>
        <v>0</v>
      </c>
      <c r="O13" s="24">
        <f>COUNTIF(B13:M13,"●")</f>
        <v>2</v>
      </c>
      <c r="P13" s="24">
        <f>COUNTIF(B13:M13,"△")</f>
        <v>0</v>
      </c>
    </row>
    <row r="14" spans="1:19" ht="18" customHeight="1">
      <c r="A14" s="25" t="s">
        <v>7</v>
      </c>
      <c r="B14" s="26">
        <v>19</v>
      </c>
      <c r="C14" s="27" t="s">
        <v>4</v>
      </c>
      <c r="D14" s="28">
        <v>4</v>
      </c>
      <c r="E14" s="29" t="s">
        <v>17</v>
      </c>
      <c r="F14" s="29"/>
      <c r="G14" s="29"/>
      <c r="H14" s="26"/>
      <c r="I14" s="27"/>
      <c r="J14" s="28"/>
      <c r="K14" s="27"/>
      <c r="L14" s="27"/>
      <c r="M14" s="27"/>
      <c r="N14" s="59">
        <f t="shared" ref="N14:N16" si="3">COUNTIF(B14:M14,"○")</f>
        <v>1</v>
      </c>
      <c r="O14" s="30">
        <f t="shared" ref="O14:O16" si="4">COUNTIF(B14:M14,"●")</f>
        <v>0</v>
      </c>
      <c r="P14" s="30">
        <f t="shared" ref="P14:P16" si="5">COUNTIF(B14:M14,"△")</f>
        <v>0</v>
      </c>
    </row>
    <row r="15" spans="1:19" ht="18" customHeight="1">
      <c r="A15" s="25" t="s">
        <v>8</v>
      </c>
      <c r="B15" s="26">
        <v>9</v>
      </c>
      <c r="C15" s="27" t="s">
        <v>4</v>
      </c>
      <c r="D15" s="28">
        <v>0</v>
      </c>
      <c r="E15" s="27"/>
      <c r="F15" s="27"/>
      <c r="G15" s="27"/>
      <c r="H15" s="31" t="s">
        <v>17</v>
      </c>
      <c r="I15" s="29"/>
      <c r="J15" s="32"/>
      <c r="K15" s="27">
        <v>15</v>
      </c>
      <c r="L15" s="27" t="s">
        <v>4</v>
      </c>
      <c r="M15" s="27">
        <v>14</v>
      </c>
      <c r="N15" s="59">
        <f t="shared" si="3"/>
        <v>2</v>
      </c>
      <c r="O15" s="30">
        <f t="shared" si="4"/>
        <v>0</v>
      </c>
      <c r="P15" s="30">
        <f t="shared" si="5"/>
        <v>0</v>
      </c>
    </row>
    <row r="16" spans="1:19" ht="18" customHeight="1">
      <c r="A16" s="33" t="s">
        <v>9</v>
      </c>
      <c r="B16" s="34"/>
      <c r="C16" s="35"/>
      <c r="D16" s="36"/>
      <c r="E16" s="35"/>
      <c r="F16" s="35"/>
      <c r="G16" s="35"/>
      <c r="H16" s="34">
        <v>14</v>
      </c>
      <c r="I16" s="35" t="s">
        <v>5</v>
      </c>
      <c r="J16" s="36">
        <v>15</v>
      </c>
      <c r="K16" s="46" t="s">
        <v>17</v>
      </c>
      <c r="L16" s="46"/>
      <c r="M16" s="46"/>
      <c r="N16" s="60">
        <f t="shared" si="3"/>
        <v>0</v>
      </c>
      <c r="O16" s="40">
        <f t="shared" si="4"/>
        <v>1</v>
      </c>
      <c r="P16" s="40">
        <f t="shared" si="5"/>
        <v>0</v>
      </c>
    </row>
    <row r="17" spans="1:16" ht="18" customHeight="1"/>
    <row r="18" spans="1:16" ht="18" customHeight="1">
      <c r="A18" s="56" t="s">
        <v>25</v>
      </c>
    </row>
    <row r="19" spans="1:16" ht="18" customHeight="1">
      <c r="A19" s="13"/>
      <c r="B19" s="5" t="s">
        <v>13</v>
      </c>
      <c r="C19" s="5"/>
      <c r="D19" s="5"/>
      <c r="E19" s="41" t="s">
        <v>14</v>
      </c>
      <c r="F19" s="5"/>
      <c r="G19" s="42"/>
      <c r="H19" s="5" t="s">
        <v>15</v>
      </c>
      <c r="I19" s="5"/>
      <c r="J19" s="5"/>
      <c r="K19" s="41" t="s">
        <v>16</v>
      </c>
      <c r="L19" s="5"/>
      <c r="M19" s="42"/>
      <c r="N19" s="57" t="s">
        <v>19</v>
      </c>
      <c r="O19" s="6" t="s">
        <v>20</v>
      </c>
      <c r="P19" s="6" t="s">
        <v>21</v>
      </c>
    </row>
    <row r="20" spans="1:16" ht="18" customHeight="1">
      <c r="A20" s="47" t="s">
        <v>13</v>
      </c>
      <c r="B20" s="48" t="s">
        <v>17</v>
      </c>
      <c r="C20" s="48"/>
      <c r="D20" s="48"/>
      <c r="E20" s="49">
        <v>13</v>
      </c>
      <c r="F20" s="49" t="s">
        <v>4</v>
      </c>
      <c r="G20" s="49">
        <v>12</v>
      </c>
      <c r="H20" s="49">
        <v>15</v>
      </c>
      <c r="I20" s="49" t="s">
        <v>4</v>
      </c>
      <c r="J20" s="49">
        <v>11</v>
      </c>
      <c r="K20" s="49"/>
      <c r="L20" s="49"/>
      <c r="M20" s="61"/>
      <c r="N20" s="58">
        <f>COUNTIF(B20:M20,"○")</f>
        <v>2</v>
      </c>
      <c r="O20" s="24">
        <f>COUNTIF(B20:M20,"●")</f>
        <v>0</v>
      </c>
      <c r="P20" s="24">
        <f>COUNTIF(B20:M20,"△")</f>
        <v>0</v>
      </c>
    </row>
    <row r="21" spans="1:16" ht="18" customHeight="1">
      <c r="A21" s="50" t="s">
        <v>14</v>
      </c>
      <c r="B21" s="51">
        <v>12</v>
      </c>
      <c r="C21" s="51" t="s">
        <v>5</v>
      </c>
      <c r="D21" s="51">
        <v>13</v>
      </c>
      <c r="E21" s="52" t="s">
        <v>17</v>
      </c>
      <c r="F21" s="52"/>
      <c r="G21" s="52"/>
      <c r="H21" s="51"/>
      <c r="I21" s="51"/>
      <c r="J21" s="51"/>
      <c r="K21" s="51"/>
      <c r="L21" s="51"/>
      <c r="M21" s="62"/>
      <c r="N21" s="59">
        <f t="shared" ref="N21:N23" si="6">COUNTIF(B21:M21,"○")</f>
        <v>0</v>
      </c>
      <c r="O21" s="30">
        <f t="shared" ref="O21:O23" si="7">COUNTIF(B21:M21,"●")</f>
        <v>1</v>
      </c>
      <c r="P21" s="30">
        <f t="shared" ref="P21:P23" si="8">COUNTIF(B21:M21,"△")</f>
        <v>0</v>
      </c>
    </row>
    <row r="22" spans="1:16" ht="18" customHeight="1">
      <c r="A22" s="50" t="s">
        <v>15</v>
      </c>
      <c r="B22" s="51">
        <v>11</v>
      </c>
      <c r="C22" s="51" t="s">
        <v>5</v>
      </c>
      <c r="D22" s="51">
        <v>15</v>
      </c>
      <c r="E22" s="51"/>
      <c r="F22" s="51"/>
      <c r="G22" s="51"/>
      <c r="H22" s="52" t="s">
        <v>17</v>
      </c>
      <c r="I22" s="52"/>
      <c r="J22" s="52"/>
      <c r="K22" s="51">
        <v>4</v>
      </c>
      <c r="L22" s="51" t="s">
        <v>5</v>
      </c>
      <c r="M22" s="62">
        <v>22</v>
      </c>
      <c r="N22" s="59">
        <f t="shared" si="6"/>
        <v>0</v>
      </c>
      <c r="O22" s="30">
        <f t="shared" si="7"/>
        <v>2</v>
      </c>
      <c r="P22" s="30">
        <f t="shared" si="8"/>
        <v>0</v>
      </c>
    </row>
    <row r="23" spans="1:16" ht="18" customHeight="1">
      <c r="A23" s="53" t="s">
        <v>16</v>
      </c>
      <c r="B23" s="54"/>
      <c r="C23" s="54"/>
      <c r="D23" s="54"/>
      <c r="E23" s="54"/>
      <c r="F23" s="54"/>
      <c r="G23" s="54"/>
      <c r="H23" s="54">
        <v>22</v>
      </c>
      <c r="I23" s="54" t="s">
        <v>4</v>
      </c>
      <c r="J23" s="54">
        <v>4</v>
      </c>
      <c r="K23" s="55" t="s">
        <v>17</v>
      </c>
      <c r="L23" s="55"/>
      <c r="M23" s="63"/>
      <c r="N23" s="60">
        <f t="shared" si="6"/>
        <v>1</v>
      </c>
      <c r="O23" s="40">
        <f t="shared" si="7"/>
        <v>0</v>
      </c>
      <c r="P23" s="40">
        <f t="shared" si="8"/>
        <v>0</v>
      </c>
    </row>
    <row r="24" spans="1:16" ht="18" customHeight="1"/>
    <row r="25" spans="1:16" ht="18" customHeight="1">
      <c r="A25" s="56" t="s">
        <v>26</v>
      </c>
    </row>
    <row r="26" spans="1:16" ht="18" customHeight="1">
      <c r="A26" s="13"/>
      <c r="B26" s="5" t="s">
        <v>0</v>
      </c>
      <c r="C26" s="5"/>
      <c r="D26" s="5"/>
      <c r="E26" s="41" t="s">
        <v>1</v>
      </c>
      <c r="F26" s="5"/>
      <c r="G26" s="42"/>
      <c r="H26" s="5" t="s">
        <v>2</v>
      </c>
      <c r="I26" s="5"/>
      <c r="J26" s="5"/>
      <c r="K26" s="41" t="s">
        <v>3</v>
      </c>
      <c r="L26" s="5"/>
      <c r="M26" s="42"/>
      <c r="N26" s="57" t="s">
        <v>19</v>
      </c>
      <c r="O26" s="6" t="s">
        <v>20</v>
      </c>
      <c r="P26" s="6" t="s">
        <v>21</v>
      </c>
    </row>
    <row r="27" spans="1:16" ht="18" customHeight="1">
      <c r="A27" s="17" t="s">
        <v>0</v>
      </c>
      <c r="B27" s="43" t="s">
        <v>17</v>
      </c>
      <c r="C27" s="44"/>
      <c r="D27" s="45"/>
      <c r="E27" s="21">
        <v>9</v>
      </c>
      <c r="F27" s="21" t="s">
        <v>5</v>
      </c>
      <c r="G27" s="21">
        <v>13</v>
      </c>
      <c r="H27" s="22">
        <v>23</v>
      </c>
      <c r="I27" s="21" t="s">
        <v>4</v>
      </c>
      <c r="J27" s="23">
        <v>5</v>
      </c>
      <c r="K27" s="21"/>
      <c r="L27" s="21"/>
      <c r="M27" s="21"/>
      <c r="N27" s="58">
        <f>COUNTIF(B27:M27,"○")</f>
        <v>1</v>
      </c>
      <c r="O27" s="24">
        <f>COUNTIF(B27:M27,"●")</f>
        <v>1</v>
      </c>
      <c r="P27" s="24">
        <f>COUNTIF(B27:M27,"△")</f>
        <v>0</v>
      </c>
    </row>
    <row r="28" spans="1:16" ht="18" customHeight="1">
      <c r="A28" s="25" t="s">
        <v>1</v>
      </c>
      <c r="B28" s="26">
        <v>13</v>
      </c>
      <c r="C28" s="27" t="s">
        <v>4</v>
      </c>
      <c r="D28" s="28">
        <v>9</v>
      </c>
      <c r="E28" s="29" t="s">
        <v>17</v>
      </c>
      <c r="F28" s="29"/>
      <c r="G28" s="29"/>
      <c r="H28" s="26"/>
      <c r="I28" s="27"/>
      <c r="J28" s="28"/>
      <c r="K28" s="27"/>
      <c r="L28" s="27"/>
      <c r="M28" s="27"/>
      <c r="N28" s="59">
        <f t="shared" ref="N28:N30" si="9">COUNTIF(B28:M28,"○")</f>
        <v>1</v>
      </c>
      <c r="O28" s="30">
        <f t="shared" ref="O28:O30" si="10">COUNTIF(B28:M28,"●")</f>
        <v>0</v>
      </c>
      <c r="P28" s="30">
        <f t="shared" ref="P28:P30" si="11">COUNTIF(B28:M28,"△")</f>
        <v>0</v>
      </c>
    </row>
    <row r="29" spans="1:16" ht="18" customHeight="1">
      <c r="A29" s="25" t="s">
        <v>2</v>
      </c>
      <c r="B29" s="26">
        <v>5</v>
      </c>
      <c r="C29" s="27" t="s">
        <v>5</v>
      </c>
      <c r="D29" s="28">
        <v>23</v>
      </c>
      <c r="E29" s="27"/>
      <c r="F29" s="27"/>
      <c r="G29" s="27"/>
      <c r="H29" s="31" t="s">
        <v>17</v>
      </c>
      <c r="I29" s="29"/>
      <c r="J29" s="32"/>
      <c r="K29" s="27">
        <v>13</v>
      </c>
      <c r="L29" s="27" t="s">
        <v>4</v>
      </c>
      <c r="M29" s="27">
        <v>10</v>
      </c>
      <c r="N29" s="59">
        <f t="shared" si="9"/>
        <v>1</v>
      </c>
      <c r="O29" s="30">
        <f t="shared" si="10"/>
        <v>1</v>
      </c>
      <c r="P29" s="30">
        <f t="shared" si="11"/>
        <v>0</v>
      </c>
    </row>
    <row r="30" spans="1:16" ht="18" customHeight="1">
      <c r="A30" s="33" t="s">
        <v>3</v>
      </c>
      <c r="B30" s="34"/>
      <c r="C30" s="35"/>
      <c r="D30" s="36"/>
      <c r="E30" s="35"/>
      <c r="F30" s="35"/>
      <c r="G30" s="35"/>
      <c r="H30" s="34">
        <v>10</v>
      </c>
      <c r="I30" s="35" t="s">
        <v>5</v>
      </c>
      <c r="J30" s="36">
        <v>13</v>
      </c>
      <c r="K30" s="46" t="s">
        <v>17</v>
      </c>
      <c r="L30" s="46"/>
      <c r="M30" s="46"/>
      <c r="N30" s="60">
        <f t="shared" si="9"/>
        <v>0</v>
      </c>
      <c r="O30" s="40">
        <f t="shared" si="10"/>
        <v>1</v>
      </c>
      <c r="P30" s="40">
        <f t="shared" si="11"/>
        <v>0</v>
      </c>
    </row>
    <row r="31" spans="1:16">
      <c r="A31" s="3"/>
    </row>
    <row r="33" spans="1:1">
      <c r="A33" s="4"/>
    </row>
  </sheetData>
  <mergeCells count="33">
    <mergeCell ref="A1:P1"/>
    <mergeCell ref="H22:J22"/>
    <mergeCell ref="K23:M23"/>
    <mergeCell ref="B5:D5"/>
    <mergeCell ref="E5:G5"/>
    <mergeCell ref="H5:J5"/>
    <mergeCell ref="K5:M5"/>
    <mergeCell ref="B6:D6"/>
    <mergeCell ref="E7:G7"/>
    <mergeCell ref="H8:J8"/>
    <mergeCell ref="K9:M9"/>
    <mergeCell ref="B19:D19"/>
    <mergeCell ref="E19:G19"/>
    <mergeCell ref="H19:J19"/>
    <mergeCell ref="K19:M19"/>
    <mergeCell ref="B20:D20"/>
    <mergeCell ref="E21:G21"/>
    <mergeCell ref="H29:J29"/>
    <mergeCell ref="K30:M30"/>
    <mergeCell ref="B12:D12"/>
    <mergeCell ref="E12:G12"/>
    <mergeCell ref="H12:J12"/>
    <mergeCell ref="K12:M12"/>
    <mergeCell ref="B13:D13"/>
    <mergeCell ref="E14:G14"/>
    <mergeCell ref="H15:J15"/>
    <mergeCell ref="K16:M16"/>
    <mergeCell ref="B26:D26"/>
    <mergeCell ref="E26:G26"/>
    <mergeCell ref="H26:J26"/>
    <mergeCell ref="K26:M26"/>
    <mergeCell ref="B27:D27"/>
    <mergeCell ref="E28:G2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大滝 雅彦</dc:creator>
  <cp:lastModifiedBy>大滝雅彦</cp:lastModifiedBy>
  <cp:lastPrinted>2016-09-19T08:44:31Z</cp:lastPrinted>
  <dcterms:created xsi:type="dcterms:W3CDTF">2016-08-29T04:18:37Z</dcterms:created>
  <dcterms:modified xsi:type="dcterms:W3CDTF">2016-09-19T09:08:12Z</dcterms:modified>
</cp:coreProperties>
</file>